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\NOTES\Bureautique\Excel2016\02\Exos\FonctionsLogiques\"/>
    </mc:Choice>
  </mc:AlternateContent>
  <bookViews>
    <workbookView xWindow="120" yWindow="30" windowWidth="15255" windowHeight="8160" tabRatio="764"/>
  </bookViews>
  <sheets>
    <sheet name="ESCOMPTE" sheetId="8" r:id="rId1"/>
    <sheet name="TAXE" sheetId="9" r:id="rId2"/>
    <sheet name="remise client" sheetId="1" r:id="rId3"/>
    <sheet name="remise client - variante" sheetId="5" r:id="rId4"/>
    <sheet name="remise client - variante (2)" sheetId="6" r:id="rId5"/>
    <sheet name="remise client - variante (3)" sheetId="7" r:id="rId6"/>
    <sheet name="suivi facture" sheetId="4" r:id="rId7"/>
  </sheets>
  <definedNames>
    <definedName name="datedujour">'suivi facture'!#REF!</definedName>
    <definedName name="_xlnm.Print_Area" localSheetId="6">'suivi facture'!$A$1:$N$21</definedName>
  </definedNames>
  <calcPr calcId="162913"/>
</workbook>
</file>

<file path=xl/calcChain.xml><?xml version="1.0" encoding="utf-8"?>
<calcChain xmlns="http://schemas.openxmlformats.org/spreadsheetml/2006/main">
  <c r="B6" i="4" l="1"/>
  <c r="C9" i="4" s="1"/>
  <c r="C18" i="4" l="1"/>
  <c r="C17" i="4"/>
  <c r="C16" i="4"/>
  <c r="C15" i="4"/>
  <c r="C14" i="4"/>
  <c r="C13" i="4"/>
  <c r="C12" i="4"/>
  <c r="C11" i="4"/>
  <c r="C10" i="4"/>
</calcChain>
</file>

<file path=xl/sharedStrings.xml><?xml version="1.0" encoding="utf-8"?>
<sst xmlns="http://schemas.openxmlformats.org/spreadsheetml/2006/main" count="122" uniqueCount="91">
  <si>
    <t>Accordez une remise de 2 % pour les clients dont le hors taxes</t>
  </si>
  <si>
    <t>dépasse 10000 Euros, calculez les montants qui en découlent.</t>
  </si>
  <si>
    <t>Nom</t>
  </si>
  <si>
    <t>Brut hors taxes</t>
  </si>
  <si>
    <t>Montant remise</t>
  </si>
  <si>
    <t>Net hors taxes</t>
  </si>
  <si>
    <t>Personne 1</t>
  </si>
  <si>
    <t>Personne 2</t>
  </si>
  <si>
    <t>Personne 3</t>
  </si>
  <si>
    <t>Personne 4</t>
  </si>
  <si>
    <t>Personne 5</t>
  </si>
  <si>
    <t>Calculez la somme des bruts supérieurs à 10000 Euros</t>
  </si>
  <si>
    <t>Comptez les bruts supérieurs à 10000 Euros</t>
  </si>
  <si>
    <t>ECHEANCIER SUIVI DES FACTURES</t>
  </si>
  <si>
    <t>B/ Dans la colonne F indiquez s'il faut envoyer une lettre de rappel aux clients qui n'ont pas</t>
  </si>
  <si>
    <t>réglé à la date d'échéance. Laisser un délai de 8 jours après l'échéance avant de faire la lettre.</t>
  </si>
  <si>
    <t>N°FACT</t>
  </si>
  <si>
    <t>CLIENT</t>
  </si>
  <si>
    <t>COMPTE A REBOURS</t>
  </si>
  <si>
    <t>LETTRE DE RAPPEL</t>
  </si>
  <si>
    <t>FACT001</t>
  </si>
  <si>
    <t>FACT002</t>
  </si>
  <si>
    <t>FACT003</t>
  </si>
  <si>
    <t>FACT004</t>
  </si>
  <si>
    <t>FACT005</t>
  </si>
  <si>
    <t>FACT006</t>
  </si>
  <si>
    <t>FACT007</t>
  </si>
  <si>
    <t>FACT008</t>
  </si>
  <si>
    <t>FACT009</t>
  </si>
  <si>
    <t>FACT010</t>
  </si>
  <si>
    <t>Client 01</t>
  </si>
  <si>
    <t>Client 02</t>
  </si>
  <si>
    <t>Client 03</t>
  </si>
  <si>
    <t>Client 04</t>
  </si>
  <si>
    <t>Client 05</t>
  </si>
  <si>
    <t>Client 06</t>
  </si>
  <si>
    <t>Client 07</t>
  </si>
  <si>
    <t>Client 08</t>
  </si>
  <si>
    <t>Client 09</t>
  </si>
  <si>
    <t>Client 10</t>
  </si>
  <si>
    <t>Type de client</t>
  </si>
  <si>
    <t>calculez les montants qui en découlent.</t>
  </si>
  <si>
    <t>Grossiste</t>
  </si>
  <si>
    <t>Particulier</t>
  </si>
  <si>
    <t>Accordez une remise de 5 % pour les clients "GROSSISTE",</t>
  </si>
  <si>
    <t>Livraison
(Km)</t>
  </si>
  <si>
    <t>Montant
commande</t>
  </si>
  <si>
    <t>Montant livraison</t>
  </si>
  <si>
    <t>A Payer</t>
  </si>
  <si>
    <t>Le montant de livraison est de 50€ pour des distances supérieures à 50 kilomètres</t>
  </si>
  <si>
    <t>Calculez la somme des bruts inférieurs à 10000 Euros</t>
  </si>
  <si>
    <t>Comptez les bruts inférieurs à 10000 Euros</t>
  </si>
  <si>
    <t>Comptez les livraisons supérieures à 50 kilomètres</t>
  </si>
  <si>
    <t>Comptez les livraisons inférieures à 50 kilomètres</t>
  </si>
  <si>
    <t>Type de
commande</t>
  </si>
  <si>
    <t>Internet</t>
  </si>
  <si>
    <t>Téléphone</t>
  </si>
  <si>
    <t>Taxe</t>
  </si>
  <si>
    <t>Le montant de la taxe est de 3% lorsqu'elle est effectuée par téléphone et nulle par Internet</t>
  </si>
  <si>
    <t>Comptez les grossistes</t>
  </si>
  <si>
    <t>Comptez les commandes effectuées par Internet</t>
  </si>
  <si>
    <t>Comptez les commandes effectuées par téléphone</t>
  </si>
  <si>
    <t>A) Réaliser en colonne E un compte à rebours entre la date du jour et la date d'échéance</t>
  </si>
  <si>
    <t>DATE DU JOUR</t>
  </si>
  <si>
    <t>NOMS CLIENTS</t>
  </si>
  <si>
    <t>MONTANT
COMMANDE</t>
  </si>
  <si>
    <t>ESCOMPTE</t>
  </si>
  <si>
    <t>MONTANT
ESCOMPTE</t>
  </si>
  <si>
    <t>Dulierre</t>
  </si>
  <si>
    <t>Detry</t>
  </si>
  <si>
    <t>Albert</t>
  </si>
  <si>
    <t>Detienne</t>
  </si>
  <si>
    <t>Vanden</t>
  </si>
  <si>
    <t>Crilot</t>
  </si>
  <si>
    <t>Verdun</t>
  </si>
  <si>
    <t>Dujardin</t>
  </si>
  <si>
    <t>Lisset</t>
  </si>
  <si>
    <t>Tour</t>
  </si>
  <si>
    <t>Portin</t>
  </si>
  <si>
    <t>Winden</t>
  </si>
  <si>
    <t>ARTICLES</t>
  </si>
  <si>
    <t>PRIX HT</t>
  </si>
  <si>
    <t>CODE TVA</t>
  </si>
  <si>
    <t>PRIX TTC</t>
  </si>
  <si>
    <t>ECRAN</t>
  </si>
  <si>
    <t>IMPRIMANTE</t>
  </si>
  <si>
    <t>SOURIS</t>
  </si>
  <si>
    <t>PROJECTEUR</t>
  </si>
  <si>
    <t>CLAVIER</t>
  </si>
  <si>
    <t>SCANNER</t>
  </si>
  <si>
    <t>DATE  ECHEANCE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</si>
</sst>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[$€-40C]_-;\-* #,##0.00\ [$€-40C]_-;_-* &quot;-&quot;??\ [$€-40C]_-;_-@_-"/>
    <numFmt numFmtId="166" formatCode="_-* #,##0.00\ [$€-1]_-;\-* #,##0.00\ [$€-1]_-;_-* &quot;-&quot;??\ [$€-1]_-"/>
    <numFmt numFmtId="167" formatCode="_-* #,##0\ [$€-1]_-;\-* #,##0\ [$€-1]_-;_-* &quot;-&quot;??\ [$€-1]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1" applyNumberFormat="1" applyFont="1" applyBorder="1"/>
    <xf numFmtId="0" fontId="0" fillId="3" borderId="0" xfId="0" applyFill="1"/>
    <xf numFmtId="0" fontId="0" fillId="4" borderId="0" xfId="0" applyFill="1"/>
    <xf numFmtId="0" fontId="3" fillId="0" borderId="0" xfId="3" applyFont="1"/>
    <xf numFmtId="0" fontId="1" fillId="0" borderId="0" xfId="3"/>
    <xf numFmtId="0" fontId="1" fillId="0" borderId="0" xfId="3" applyAlignment="1"/>
    <xf numFmtId="0" fontId="4" fillId="0" borderId="0" xfId="3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0" xfId="3" applyAlignment="1">
      <alignment vertical="center"/>
    </xf>
    <xf numFmtId="0" fontId="1" fillId="0" borderId="0" xfId="3" applyAlignment="1">
      <alignment horizontal="center"/>
    </xf>
    <xf numFmtId="164" fontId="4" fillId="0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vertical="center"/>
    </xf>
    <xf numFmtId="0" fontId="0" fillId="5" borderId="1" xfId="0" applyFill="1" applyBorder="1"/>
    <xf numFmtId="165" fontId="2" fillId="2" borderId="1" xfId="0" applyNumberFormat="1" applyFont="1" applyFill="1" applyBorder="1"/>
    <xf numFmtId="44" fontId="2" fillId="2" borderId="1" xfId="0" applyNumberFormat="1" applyFont="1" applyFill="1" applyBorder="1"/>
    <xf numFmtId="165" fontId="0" fillId="6" borderId="0" xfId="0" applyNumberFormat="1" applyFill="1"/>
    <xf numFmtId="0" fontId="8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7" borderId="0" xfId="0" applyFill="1"/>
    <xf numFmtId="0" fontId="5" fillId="0" borderId="1" xfId="0" applyFont="1" applyBorder="1" applyAlignment="1">
      <alignment horizontal="center"/>
    </xf>
    <xf numFmtId="165" fontId="0" fillId="7" borderId="0" xfId="0" applyNumberFormat="1" applyFill="1"/>
    <xf numFmtId="0" fontId="8" fillId="7" borderId="0" xfId="0" applyFont="1" applyFill="1" applyAlignment="1">
      <alignment horizontal="center"/>
    </xf>
    <xf numFmtId="0" fontId="0" fillId="8" borderId="1" xfId="0" applyNumberFormat="1" applyFill="1" applyBorder="1" applyAlignment="1">
      <alignment horizontal="center"/>
    </xf>
    <xf numFmtId="14" fontId="1" fillId="0" borderId="1" xfId="4" applyNumberForma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0" fontId="9" fillId="0" borderId="0" xfId="5"/>
    <xf numFmtId="0" fontId="9" fillId="0" borderId="1" xfId="5" applyBorder="1"/>
    <xf numFmtId="166" fontId="0" fillId="0" borderId="1" xfId="6" applyFont="1" applyBorder="1" applyAlignment="1">
      <alignment horizontal="center"/>
    </xf>
    <xf numFmtId="0" fontId="4" fillId="2" borderId="1" xfId="5" applyFont="1" applyFill="1" applyBorder="1" applyAlignment="1">
      <alignment horizontal="center"/>
    </xf>
    <xf numFmtId="167" fontId="4" fillId="2" borderId="1" xfId="6" applyNumberFormat="1" applyFont="1" applyFill="1" applyBorder="1" applyAlignment="1">
      <alignment horizontal="center"/>
    </xf>
    <xf numFmtId="166" fontId="0" fillId="0" borderId="1" xfId="6" applyFont="1" applyBorder="1"/>
    <xf numFmtId="0" fontId="9" fillId="0" borderId="1" xfId="5" applyBorder="1" applyAlignment="1">
      <alignment horizontal="center"/>
    </xf>
    <xf numFmtId="166" fontId="4" fillId="2" borderId="1" xfId="6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7">
    <cellStyle name="Euro" xfId="1"/>
    <cellStyle name="Euro 2" xfId="6"/>
    <cellStyle name="Milliers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45" zoomScaleNormal="145" workbookViewId="0">
      <selection activeCell="A15" sqref="A15"/>
    </sheetView>
  </sheetViews>
  <sheetFormatPr baseColWidth="10" defaultRowHeight="12.75" x14ac:dyDescent="0.2"/>
  <cols>
    <col min="1" max="1" width="14.7109375" style="31" bestFit="1" customWidth="1"/>
    <col min="2" max="2" width="12.7109375" style="31" customWidth="1"/>
    <col min="3" max="3" width="11.42578125" style="31"/>
    <col min="4" max="4" width="15.140625" style="31" customWidth="1"/>
    <col min="5" max="16384" width="11.42578125" style="31"/>
  </cols>
  <sheetData>
    <row r="1" spans="1:4" ht="27.75" customHeight="1" x14ac:dyDescent="0.2">
      <c r="A1" s="29" t="s">
        <v>64</v>
      </c>
      <c r="B1" s="30" t="s">
        <v>65</v>
      </c>
      <c r="C1" s="29" t="s">
        <v>66</v>
      </c>
      <c r="D1" s="30" t="s">
        <v>67</v>
      </c>
    </row>
    <row r="2" spans="1:4" ht="15" x14ac:dyDescent="0.25">
      <c r="A2" s="32" t="s">
        <v>68</v>
      </c>
      <c r="B2" s="33">
        <v>8000</v>
      </c>
      <c r="C2" s="34"/>
      <c r="D2" s="35"/>
    </row>
    <row r="3" spans="1:4" ht="15" x14ac:dyDescent="0.25">
      <c r="A3" s="32" t="s">
        <v>69</v>
      </c>
      <c r="B3" s="33">
        <v>7500</v>
      </c>
      <c r="C3" s="34"/>
      <c r="D3" s="35"/>
    </row>
    <row r="4" spans="1:4" ht="15" x14ac:dyDescent="0.25">
      <c r="A4" s="32" t="s">
        <v>70</v>
      </c>
      <c r="B4" s="33">
        <v>18500</v>
      </c>
      <c r="C4" s="34"/>
      <c r="D4" s="35"/>
    </row>
    <row r="5" spans="1:4" ht="15" x14ac:dyDescent="0.25">
      <c r="A5" s="32" t="s">
        <v>71</v>
      </c>
      <c r="B5" s="33">
        <v>12600</v>
      </c>
      <c r="C5" s="34"/>
      <c r="D5" s="35"/>
    </row>
    <row r="6" spans="1:4" ht="15" x14ac:dyDescent="0.25">
      <c r="A6" s="32" t="s">
        <v>72</v>
      </c>
      <c r="B6" s="33">
        <v>6000</v>
      </c>
      <c r="C6" s="34"/>
      <c r="D6" s="35"/>
    </row>
    <row r="7" spans="1:4" ht="15" x14ac:dyDescent="0.25">
      <c r="A7" s="32" t="s">
        <v>73</v>
      </c>
      <c r="B7" s="33">
        <v>14000</v>
      </c>
      <c r="C7" s="34"/>
      <c r="D7" s="35"/>
    </row>
    <row r="8" spans="1:4" ht="15" x14ac:dyDescent="0.25">
      <c r="A8" s="32" t="s">
        <v>74</v>
      </c>
      <c r="B8" s="33">
        <v>14000</v>
      </c>
      <c r="C8" s="34"/>
      <c r="D8" s="35"/>
    </row>
    <row r="9" spans="1:4" ht="15" x14ac:dyDescent="0.25">
      <c r="A9" s="32" t="s">
        <v>75</v>
      </c>
      <c r="B9" s="33">
        <v>1200</v>
      </c>
      <c r="C9" s="34"/>
      <c r="D9" s="35"/>
    </row>
    <row r="10" spans="1:4" ht="15" x14ac:dyDescent="0.25">
      <c r="A10" s="32" t="s">
        <v>76</v>
      </c>
      <c r="B10" s="33">
        <v>11000</v>
      </c>
      <c r="C10" s="34"/>
      <c r="D10" s="35"/>
    </row>
    <row r="11" spans="1:4" ht="15" x14ac:dyDescent="0.25">
      <c r="A11" s="32" t="s">
        <v>77</v>
      </c>
      <c r="B11" s="33">
        <v>100</v>
      </c>
      <c r="C11" s="34"/>
      <c r="D11" s="35"/>
    </row>
    <row r="12" spans="1:4" ht="15" x14ac:dyDescent="0.25">
      <c r="A12" s="32" t="s">
        <v>78</v>
      </c>
      <c r="B12" s="33">
        <v>3000</v>
      </c>
      <c r="C12" s="34"/>
      <c r="D12" s="35"/>
    </row>
    <row r="13" spans="1:4" ht="15" x14ac:dyDescent="0.25">
      <c r="A13" s="32" t="s">
        <v>79</v>
      </c>
      <c r="B13" s="33">
        <v>800</v>
      </c>
      <c r="C13" s="34"/>
      <c r="D13" s="3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60" zoomScaleNormal="160" workbookViewId="0">
      <selection activeCell="B27" sqref="B27"/>
    </sheetView>
  </sheetViews>
  <sheetFormatPr baseColWidth="10" defaultRowHeight="12.75" x14ac:dyDescent="0.2"/>
  <cols>
    <col min="1" max="1" width="13.28515625" style="31" bestFit="1" customWidth="1"/>
    <col min="2" max="16384" width="11.42578125" style="31"/>
  </cols>
  <sheetData>
    <row r="1" spans="1:4" x14ac:dyDescent="0.2">
      <c r="A1" s="34" t="s">
        <v>80</v>
      </c>
      <c r="B1" s="34" t="s">
        <v>81</v>
      </c>
      <c r="C1" s="34" t="s">
        <v>82</v>
      </c>
      <c r="D1" s="34" t="s">
        <v>83</v>
      </c>
    </row>
    <row r="2" spans="1:4" ht="15" x14ac:dyDescent="0.25">
      <c r="A2" s="32" t="s">
        <v>84</v>
      </c>
      <c r="B2" s="36">
        <v>446.21</v>
      </c>
      <c r="C2" s="37">
        <v>2</v>
      </c>
      <c r="D2" s="38"/>
    </row>
    <row r="3" spans="1:4" ht="15" x14ac:dyDescent="0.25">
      <c r="A3" s="32" t="s">
        <v>85</v>
      </c>
      <c r="B3" s="36">
        <v>371.84</v>
      </c>
      <c r="C3" s="37">
        <v>1</v>
      </c>
      <c r="D3" s="38"/>
    </row>
    <row r="4" spans="1:4" ht="15" x14ac:dyDescent="0.25">
      <c r="A4" s="32" t="s">
        <v>86</v>
      </c>
      <c r="B4" s="36">
        <v>12.39</v>
      </c>
      <c r="C4" s="37">
        <v>2</v>
      </c>
      <c r="D4" s="38"/>
    </row>
    <row r="5" spans="1:4" ht="15" x14ac:dyDescent="0.25">
      <c r="A5" s="32" t="s">
        <v>87</v>
      </c>
      <c r="B5" s="36">
        <v>3718.4</v>
      </c>
      <c r="C5" s="37">
        <v>1</v>
      </c>
      <c r="D5" s="38"/>
    </row>
    <row r="6" spans="1:4" ht="15" x14ac:dyDescent="0.25">
      <c r="A6" s="32" t="s">
        <v>88</v>
      </c>
      <c r="B6" s="36">
        <v>37.18</v>
      </c>
      <c r="C6" s="37">
        <v>1</v>
      </c>
      <c r="D6" s="38"/>
    </row>
    <row r="7" spans="1:4" ht="15" x14ac:dyDescent="0.25">
      <c r="A7" s="32" t="s">
        <v>89</v>
      </c>
      <c r="B7" s="36">
        <v>198.31</v>
      </c>
      <c r="C7" s="37">
        <v>2</v>
      </c>
      <c r="D7" s="38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60" zoomScaleNormal="160" workbookViewId="0">
      <selection activeCell="C5" sqref="C5"/>
    </sheetView>
  </sheetViews>
  <sheetFormatPr baseColWidth="10" defaultRowHeight="15" x14ac:dyDescent="0.25"/>
  <cols>
    <col min="1" max="1" width="14" customWidth="1"/>
    <col min="2" max="2" width="14.7109375" bestFit="1" customWidth="1"/>
    <col min="4" max="4" width="14.7109375" bestFit="1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1</v>
      </c>
      <c r="B2" s="39"/>
      <c r="C2" s="39"/>
      <c r="D2" s="39"/>
      <c r="E2" s="39"/>
    </row>
    <row r="3" spans="1:5" ht="15.75" x14ac:dyDescent="0.25">
      <c r="A3" s="1"/>
      <c r="B3" s="1"/>
      <c r="C3" s="1"/>
      <c r="D3" s="1"/>
      <c r="E3" s="1"/>
    </row>
    <row r="4" spans="1:5" ht="30" x14ac:dyDescent="0.25">
      <c r="A4" s="2" t="s">
        <v>2</v>
      </c>
      <c r="B4" s="2" t="s">
        <v>3</v>
      </c>
      <c r="C4" s="2" t="s">
        <v>4</v>
      </c>
      <c r="D4" s="2" t="s">
        <v>5</v>
      </c>
    </row>
    <row r="5" spans="1:5" ht="15.75" x14ac:dyDescent="0.25">
      <c r="A5" s="3" t="s">
        <v>6</v>
      </c>
      <c r="B5" s="4">
        <v>11720</v>
      </c>
      <c r="C5" s="17"/>
      <c r="D5" s="18"/>
    </row>
    <row r="6" spans="1:5" ht="15.75" x14ac:dyDescent="0.25">
      <c r="A6" s="3" t="s">
        <v>7</v>
      </c>
      <c r="B6" s="4">
        <v>8440</v>
      </c>
      <c r="C6" s="17"/>
      <c r="D6" s="18"/>
    </row>
    <row r="7" spans="1:5" ht="15.75" x14ac:dyDescent="0.25">
      <c r="A7" s="3" t="s">
        <v>8</v>
      </c>
      <c r="B7" s="4">
        <v>13602</v>
      </c>
      <c r="C7" s="17"/>
      <c r="D7" s="18"/>
    </row>
    <row r="8" spans="1:5" ht="15.75" x14ac:dyDescent="0.25">
      <c r="A8" s="3" t="s">
        <v>9</v>
      </c>
      <c r="B8" s="4">
        <v>9704</v>
      </c>
      <c r="C8" s="17"/>
      <c r="D8" s="18"/>
    </row>
    <row r="9" spans="1:5" ht="15.75" x14ac:dyDescent="0.25">
      <c r="A9" s="3" t="s">
        <v>10</v>
      </c>
      <c r="B9" s="4">
        <v>18035</v>
      </c>
      <c r="C9" s="17"/>
      <c r="D9" s="18"/>
    </row>
    <row r="10" spans="1:5" ht="15.75" x14ac:dyDescent="0.25">
      <c r="A10" s="1"/>
      <c r="B10" s="1"/>
      <c r="C10" s="1"/>
      <c r="D10" s="1"/>
      <c r="E10" s="1"/>
    </row>
    <row r="11" spans="1:5" x14ac:dyDescent="0.25">
      <c r="A11" s="19"/>
      <c r="B11" t="s">
        <v>11</v>
      </c>
    </row>
    <row r="12" spans="1:5" x14ac:dyDescent="0.25">
      <c r="A12" s="20"/>
      <c r="B12" t="s">
        <v>12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60" zoomScaleNormal="160" workbookViewId="0">
      <selection activeCell="D5" sqref="D5"/>
    </sheetView>
  </sheetViews>
  <sheetFormatPr baseColWidth="10" defaultRowHeight="15" x14ac:dyDescent="0.25"/>
  <cols>
    <col min="1" max="2" width="14" customWidth="1"/>
    <col min="3" max="3" width="14.7109375" bestFit="1" customWidth="1"/>
    <col min="5" max="5" width="14.7109375" bestFit="1" customWidth="1"/>
  </cols>
  <sheetData>
    <row r="1" spans="1:6" x14ac:dyDescent="0.25">
      <c r="A1" s="40" t="s">
        <v>44</v>
      </c>
      <c r="B1" s="40"/>
      <c r="C1" s="40"/>
      <c r="D1" s="40"/>
      <c r="E1" s="40"/>
      <c r="F1" s="40"/>
    </row>
    <row r="2" spans="1:6" x14ac:dyDescent="0.25">
      <c r="A2" s="40" t="s">
        <v>41</v>
      </c>
      <c r="B2" s="40"/>
      <c r="C2" s="40"/>
      <c r="D2" s="40"/>
      <c r="E2" s="40"/>
      <c r="F2" s="40"/>
    </row>
    <row r="3" spans="1:6" ht="15.75" x14ac:dyDescent="0.25">
      <c r="A3" s="1"/>
      <c r="B3" s="1"/>
      <c r="C3" s="1"/>
      <c r="D3" s="1"/>
      <c r="E3" s="1"/>
      <c r="F3" s="1"/>
    </row>
    <row r="4" spans="1:6" ht="30" x14ac:dyDescent="0.25">
      <c r="A4" s="2" t="s">
        <v>2</v>
      </c>
      <c r="B4" s="2" t="s">
        <v>40</v>
      </c>
      <c r="C4" s="2" t="s">
        <v>3</v>
      </c>
      <c r="D4" s="2" t="s">
        <v>4</v>
      </c>
      <c r="E4" s="2" t="s">
        <v>5</v>
      </c>
    </row>
    <row r="5" spans="1:6" ht="15.75" x14ac:dyDescent="0.25">
      <c r="A5" s="3" t="s">
        <v>6</v>
      </c>
      <c r="B5" s="3" t="s">
        <v>42</v>
      </c>
      <c r="C5" s="4">
        <v>11720</v>
      </c>
      <c r="D5" s="17"/>
      <c r="E5" s="18"/>
    </row>
    <row r="6" spans="1:6" ht="15.75" x14ac:dyDescent="0.25">
      <c r="A6" s="3" t="s">
        <v>7</v>
      </c>
      <c r="B6" s="3" t="s">
        <v>42</v>
      </c>
      <c r="C6" s="4">
        <v>8440</v>
      </c>
      <c r="D6" s="17"/>
      <c r="E6" s="18"/>
    </row>
    <row r="7" spans="1:6" ht="15.75" x14ac:dyDescent="0.25">
      <c r="A7" s="3" t="s">
        <v>8</v>
      </c>
      <c r="B7" s="3" t="s">
        <v>43</v>
      </c>
      <c r="C7" s="4">
        <v>13602</v>
      </c>
      <c r="D7" s="17"/>
      <c r="E7" s="18"/>
    </row>
    <row r="8" spans="1:6" ht="15.75" x14ac:dyDescent="0.25">
      <c r="A8" s="3" t="s">
        <v>9</v>
      </c>
      <c r="B8" s="3" t="s">
        <v>42</v>
      </c>
      <c r="C8" s="4">
        <v>9704</v>
      </c>
      <c r="D8" s="17"/>
      <c r="E8" s="18"/>
    </row>
    <row r="9" spans="1:6" ht="15.75" x14ac:dyDescent="0.25">
      <c r="A9" s="3" t="s">
        <v>10</v>
      </c>
      <c r="B9" s="3" t="s">
        <v>43</v>
      </c>
      <c r="C9" s="4">
        <v>18035</v>
      </c>
      <c r="D9" s="17"/>
      <c r="E9" s="18"/>
    </row>
    <row r="10" spans="1:6" ht="15.75" x14ac:dyDescent="0.25">
      <c r="A10" s="1"/>
      <c r="B10" s="1"/>
      <c r="C10" s="1"/>
      <c r="D10" s="1"/>
      <c r="E10" s="1"/>
      <c r="F10" s="1"/>
    </row>
    <row r="11" spans="1:6" x14ac:dyDescent="0.25">
      <c r="A11" s="25"/>
      <c r="B11" t="s">
        <v>50</v>
      </c>
    </row>
    <row r="12" spans="1:6" x14ac:dyDescent="0.25">
      <c r="A12" s="5"/>
      <c r="B12" t="s">
        <v>51</v>
      </c>
    </row>
    <row r="13" spans="1:6" x14ac:dyDescent="0.25">
      <c r="A13" s="6"/>
      <c r="B13" t="s">
        <v>59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60" zoomScaleNormal="160" workbookViewId="0">
      <selection activeCell="D5" sqref="D5"/>
    </sheetView>
  </sheetViews>
  <sheetFormatPr baseColWidth="10" defaultRowHeight="15" x14ac:dyDescent="0.25"/>
  <cols>
    <col min="1" max="2" width="14" customWidth="1"/>
    <col min="3" max="3" width="14.7109375" bestFit="1" customWidth="1"/>
    <col min="5" max="5" width="14.7109375" bestFit="1" customWidth="1"/>
  </cols>
  <sheetData>
    <row r="1" spans="1:6" x14ac:dyDescent="0.25">
      <c r="A1" s="41" t="s">
        <v>49</v>
      </c>
      <c r="B1" s="40"/>
      <c r="C1" s="40"/>
      <c r="D1" s="40"/>
      <c r="E1" s="40"/>
      <c r="F1" s="40"/>
    </row>
    <row r="2" spans="1:6" x14ac:dyDescent="0.25">
      <c r="A2" s="40" t="s">
        <v>41</v>
      </c>
      <c r="B2" s="40"/>
      <c r="C2" s="40"/>
      <c r="D2" s="40"/>
      <c r="E2" s="40"/>
      <c r="F2" s="40"/>
    </row>
    <row r="3" spans="1:6" ht="15.75" x14ac:dyDescent="0.25">
      <c r="A3" s="1"/>
      <c r="B3" s="1"/>
      <c r="C3" s="1"/>
      <c r="D3" s="1"/>
      <c r="E3" s="1"/>
      <c r="F3" s="1"/>
    </row>
    <row r="4" spans="1:6" ht="30" x14ac:dyDescent="0.25">
      <c r="A4" s="2" t="s">
        <v>2</v>
      </c>
      <c r="B4" s="21" t="s">
        <v>45</v>
      </c>
      <c r="C4" s="21" t="s">
        <v>46</v>
      </c>
      <c r="D4" s="21" t="s">
        <v>47</v>
      </c>
      <c r="E4" s="21" t="s">
        <v>48</v>
      </c>
    </row>
    <row r="5" spans="1:6" ht="15.75" x14ac:dyDescent="0.25">
      <c r="A5" s="3" t="s">
        <v>6</v>
      </c>
      <c r="B5" s="22">
        <v>36</v>
      </c>
      <c r="C5" s="4">
        <v>11720</v>
      </c>
      <c r="D5" s="17"/>
      <c r="E5" s="18"/>
    </row>
    <row r="6" spans="1:6" ht="15.75" x14ac:dyDescent="0.25">
      <c r="A6" s="3" t="s">
        <v>7</v>
      </c>
      <c r="B6" s="22">
        <v>58</v>
      </c>
      <c r="C6" s="4">
        <v>8440</v>
      </c>
      <c r="D6" s="17"/>
      <c r="E6" s="18"/>
    </row>
    <row r="7" spans="1:6" ht="15.75" x14ac:dyDescent="0.25">
      <c r="A7" s="3" t="s">
        <v>8</v>
      </c>
      <c r="B7" s="22">
        <v>21</v>
      </c>
      <c r="C7" s="4">
        <v>13602</v>
      </c>
      <c r="D7" s="17"/>
      <c r="E7" s="18"/>
    </row>
    <row r="8" spans="1:6" ht="15.75" x14ac:dyDescent="0.25">
      <c r="A8" s="3" t="s">
        <v>9</v>
      </c>
      <c r="B8" s="22">
        <v>5</v>
      </c>
      <c r="C8" s="4">
        <v>9704</v>
      </c>
      <c r="D8" s="17"/>
      <c r="E8" s="18"/>
    </row>
    <row r="9" spans="1:6" ht="15.75" x14ac:dyDescent="0.25">
      <c r="A9" s="3" t="s">
        <v>10</v>
      </c>
      <c r="B9" s="22">
        <v>185</v>
      </c>
      <c r="C9" s="4">
        <v>18035</v>
      </c>
      <c r="D9" s="17"/>
      <c r="E9" s="18"/>
    </row>
    <row r="10" spans="1:6" ht="15.75" x14ac:dyDescent="0.25">
      <c r="A10" s="1"/>
      <c r="B10" s="1"/>
      <c r="C10" s="1"/>
      <c r="D10" s="1"/>
      <c r="E10" s="1"/>
      <c r="F10" s="1"/>
    </row>
    <row r="11" spans="1:6" x14ac:dyDescent="0.25">
      <c r="A11" s="23"/>
      <c r="B11" t="s">
        <v>52</v>
      </c>
    </row>
    <row r="12" spans="1:6" x14ac:dyDescent="0.25">
      <c r="A12" s="5"/>
      <c r="B12" t="s">
        <v>53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60" zoomScaleNormal="160" workbookViewId="0">
      <selection activeCell="D5" sqref="D5"/>
    </sheetView>
  </sheetViews>
  <sheetFormatPr baseColWidth="10" defaultRowHeight="15" x14ac:dyDescent="0.25"/>
  <cols>
    <col min="1" max="2" width="14" customWidth="1"/>
    <col min="3" max="3" width="14.7109375" bestFit="1" customWidth="1"/>
    <col min="5" max="5" width="14.7109375" bestFit="1" customWidth="1"/>
  </cols>
  <sheetData>
    <row r="1" spans="1:6" x14ac:dyDescent="0.25">
      <c r="A1" s="41" t="s">
        <v>58</v>
      </c>
      <c r="B1" s="40"/>
      <c r="C1" s="40"/>
      <c r="D1" s="40"/>
      <c r="E1" s="40"/>
      <c r="F1" s="40"/>
    </row>
    <row r="2" spans="1:6" x14ac:dyDescent="0.25">
      <c r="A2" s="40" t="s">
        <v>41</v>
      </c>
      <c r="B2" s="40"/>
      <c r="C2" s="40"/>
      <c r="D2" s="40"/>
      <c r="E2" s="40"/>
      <c r="F2" s="40"/>
    </row>
    <row r="3" spans="1:6" ht="15.75" x14ac:dyDescent="0.25">
      <c r="A3" s="1"/>
      <c r="B3" s="1"/>
      <c r="C3" s="1"/>
      <c r="D3" s="1"/>
      <c r="E3" s="1"/>
      <c r="F3" s="1"/>
    </row>
    <row r="4" spans="1:6" ht="30" x14ac:dyDescent="0.25">
      <c r="A4" s="2" t="s">
        <v>2</v>
      </c>
      <c r="B4" s="21" t="s">
        <v>54</v>
      </c>
      <c r="C4" s="21" t="s">
        <v>46</v>
      </c>
      <c r="D4" s="21" t="s">
        <v>57</v>
      </c>
      <c r="E4" s="21" t="s">
        <v>48</v>
      </c>
    </row>
    <row r="5" spans="1:6" ht="15.75" x14ac:dyDescent="0.25">
      <c r="A5" s="3" t="s">
        <v>6</v>
      </c>
      <c r="B5" s="24" t="s">
        <v>55</v>
      </c>
      <c r="C5" s="4">
        <v>11720</v>
      </c>
      <c r="D5" s="17"/>
      <c r="E5" s="18"/>
    </row>
    <row r="6" spans="1:6" ht="15.75" x14ac:dyDescent="0.25">
      <c r="A6" s="3" t="s">
        <v>7</v>
      </c>
      <c r="B6" s="24" t="s">
        <v>56</v>
      </c>
      <c r="C6" s="4">
        <v>8440</v>
      </c>
      <c r="D6" s="17"/>
      <c r="E6" s="18"/>
    </row>
    <row r="7" spans="1:6" ht="15.75" x14ac:dyDescent="0.25">
      <c r="A7" s="3" t="s">
        <v>8</v>
      </c>
      <c r="B7" s="24" t="s">
        <v>55</v>
      </c>
      <c r="C7" s="4">
        <v>13602</v>
      </c>
      <c r="D7" s="17"/>
      <c r="E7" s="18"/>
    </row>
    <row r="8" spans="1:6" ht="15.75" x14ac:dyDescent="0.25">
      <c r="A8" s="3" t="s">
        <v>9</v>
      </c>
      <c r="B8" s="24" t="s">
        <v>55</v>
      </c>
      <c r="C8" s="4">
        <v>9704</v>
      </c>
      <c r="D8" s="17"/>
      <c r="E8" s="18"/>
    </row>
    <row r="9" spans="1:6" ht="15.75" x14ac:dyDescent="0.25">
      <c r="A9" s="3" t="s">
        <v>10</v>
      </c>
      <c r="B9" s="24" t="s">
        <v>56</v>
      </c>
      <c r="C9" s="4">
        <v>18035</v>
      </c>
      <c r="D9" s="17"/>
      <c r="E9" s="18"/>
    </row>
    <row r="10" spans="1:6" ht="15.75" x14ac:dyDescent="0.25">
      <c r="A10" s="1"/>
      <c r="B10" s="1"/>
      <c r="C10" s="1"/>
      <c r="D10" s="1"/>
      <c r="E10" s="1"/>
      <c r="F10" s="1"/>
    </row>
    <row r="11" spans="1:6" x14ac:dyDescent="0.25">
      <c r="A11" s="26"/>
      <c r="B11" t="s">
        <v>60</v>
      </c>
    </row>
    <row r="12" spans="1:6" x14ac:dyDescent="0.25">
      <c r="A12" s="20"/>
      <c r="B12" t="s">
        <v>61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" zoomScale="115" zoomScaleNormal="115" workbookViewId="0">
      <selection activeCell="C19" sqref="C19"/>
    </sheetView>
  </sheetViews>
  <sheetFormatPr baseColWidth="10" defaultRowHeight="12.75" x14ac:dyDescent="0.2"/>
  <cols>
    <col min="1" max="1" width="11.42578125" style="8"/>
    <col min="2" max="2" width="18" style="8" customWidth="1"/>
    <col min="3" max="4" width="11.85546875" style="8" bestFit="1" customWidth="1"/>
    <col min="5" max="5" width="13.42578125" style="8" customWidth="1"/>
    <col min="6" max="6" width="13.7109375" style="8" customWidth="1"/>
    <col min="7" max="16384" width="11.42578125" style="8"/>
  </cols>
  <sheetData>
    <row r="1" spans="1:8" x14ac:dyDescent="0.2">
      <c r="A1" s="7" t="s">
        <v>13</v>
      </c>
      <c r="B1" s="7"/>
    </row>
    <row r="3" spans="1:8" x14ac:dyDescent="0.2">
      <c r="A3" s="8" t="s">
        <v>62</v>
      </c>
    </row>
    <row r="4" spans="1:8" x14ac:dyDescent="0.2">
      <c r="A4" s="9" t="s">
        <v>14</v>
      </c>
      <c r="B4" s="9"/>
      <c r="C4" s="9"/>
      <c r="D4" s="9"/>
      <c r="E4" s="9"/>
      <c r="F4" s="9"/>
      <c r="G4" s="9"/>
      <c r="H4" s="9"/>
    </row>
    <row r="5" spans="1:8" x14ac:dyDescent="0.2">
      <c r="A5" s="9" t="s">
        <v>15</v>
      </c>
      <c r="B5" s="9"/>
      <c r="C5" s="9"/>
      <c r="D5" s="9"/>
      <c r="E5" s="9"/>
      <c r="F5" s="9"/>
      <c r="G5" s="9"/>
      <c r="H5" s="9"/>
    </row>
    <row r="6" spans="1:8" ht="25.5" x14ac:dyDescent="0.2">
      <c r="A6" s="14" t="s">
        <v>63</v>
      </c>
      <c r="B6" s="28">
        <f ca="1">TODAY()</f>
        <v>43174</v>
      </c>
    </row>
    <row r="8" spans="1:8" s="11" customFormat="1" ht="33.75" customHeight="1" x14ac:dyDescent="0.25">
      <c r="A8" s="14" t="s">
        <v>16</v>
      </c>
      <c r="B8" s="14" t="s">
        <v>17</v>
      </c>
      <c r="C8" s="14" t="s">
        <v>90</v>
      </c>
      <c r="D8" s="14" t="s">
        <v>18</v>
      </c>
      <c r="E8" s="14" t="s">
        <v>19</v>
      </c>
      <c r="F8" s="10"/>
      <c r="G8" s="10"/>
    </row>
    <row r="9" spans="1:8" s="12" customFormat="1" ht="18" customHeight="1" x14ac:dyDescent="0.25">
      <c r="A9" s="15" t="s">
        <v>20</v>
      </c>
      <c r="B9" s="15" t="s">
        <v>30</v>
      </c>
      <c r="C9" s="28">
        <f ca="1">B6-15</f>
        <v>43159</v>
      </c>
      <c r="D9" s="27"/>
      <c r="E9" s="16"/>
    </row>
    <row r="10" spans="1:8" s="12" customFormat="1" ht="18" customHeight="1" x14ac:dyDescent="0.25">
      <c r="A10" s="15" t="s">
        <v>21</v>
      </c>
      <c r="B10" s="15" t="s">
        <v>31</v>
      </c>
      <c r="C10" s="28">
        <f ca="1">B6+4</f>
        <v>43178</v>
      </c>
      <c r="D10" s="27"/>
      <c r="E10" s="16"/>
    </row>
    <row r="11" spans="1:8" s="12" customFormat="1" ht="18" customHeight="1" x14ac:dyDescent="0.25">
      <c r="A11" s="15" t="s">
        <v>22</v>
      </c>
      <c r="B11" s="15" t="s">
        <v>32</v>
      </c>
      <c r="C11" s="28">
        <f ca="1">B6-5</f>
        <v>43169</v>
      </c>
      <c r="D11" s="27"/>
      <c r="E11" s="16"/>
    </row>
    <row r="12" spans="1:8" s="12" customFormat="1" ht="18" customHeight="1" x14ac:dyDescent="0.25">
      <c r="A12" s="15" t="s">
        <v>23</v>
      </c>
      <c r="B12" s="15" t="s">
        <v>33</v>
      </c>
      <c r="C12" s="28">
        <f ca="1">B6+30</f>
        <v>43204</v>
      </c>
      <c r="D12" s="27"/>
      <c r="E12" s="16"/>
    </row>
    <row r="13" spans="1:8" s="12" customFormat="1" ht="18" customHeight="1" x14ac:dyDescent="0.25">
      <c r="A13" s="15" t="s">
        <v>24</v>
      </c>
      <c r="B13" s="15" t="s">
        <v>34</v>
      </c>
      <c r="C13" s="28">
        <f ca="1">B6-20</f>
        <v>43154</v>
      </c>
      <c r="D13" s="27"/>
      <c r="E13" s="16"/>
    </row>
    <row r="14" spans="1:8" s="12" customFormat="1" ht="18" customHeight="1" x14ac:dyDescent="0.25">
      <c r="A14" s="15" t="s">
        <v>25</v>
      </c>
      <c r="B14" s="15" t="s">
        <v>35</v>
      </c>
      <c r="C14" s="28">
        <f ca="1">B6+3</f>
        <v>43177</v>
      </c>
      <c r="D14" s="27"/>
      <c r="E14" s="16"/>
    </row>
    <row r="15" spans="1:8" s="12" customFormat="1" ht="18" customHeight="1" x14ac:dyDescent="0.25">
      <c r="A15" s="15" t="s">
        <v>26</v>
      </c>
      <c r="B15" s="15" t="s">
        <v>36</v>
      </c>
      <c r="C15" s="28">
        <f ca="1">B6-7</f>
        <v>43167</v>
      </c>
      <c r="D15" s="27"/>
      <c r="E15" s="16"/>
    </row>
    <row r="16" spans="1:8" s="12" customFormat="1" ht="18" customHeight="1" x14ac:dyDescent="0.25">
      <c r="A16" s="15" t="s">
        <v>27</v>
      </c>
      <c r="B16" s="15" t="s">
        <v>37</v>
      </c>
      <c r="C16" s="28">
        <f ca="1">B6+12</f>
        <v>43186</v>
      </c>
      <c r="D16" s="27"/>
      <c r="E16" s="16"/>
    </row>
    <row r="17" spans="1:6" s="12" customFormat="1" ht="18" customHeight="1" x14ac:dyDescent="0.25">
      <c r="A17" s="15" t="s">
        <v>28</v>
      </c>
      <c r="B17" s="15" t="s">
        <v>38</v>
      </c>
      <c r="C17" s="28">
        <f ca="1">B6+14</f>
        <v>43188</v>
      </c>
      <c r="D17" s="27"/>
      <c r="E17" s="16"/>
    </row>
    <row r="18" spans="1:6" s="12" customFormat="1" ht="18" customHeight="1" x14ac:dyDescent="0.25">
      <c r="A18" s="15" t="s">
        <v>29</v>
      </c>
      <c r="B18" s="15" t="s">
        <v>39</v>
      </c>
      <c r="C18" s="28">
        <f ca="1">B6-14</f>
        <v>43160</v>
      </c>
      <c r="D18" s="27"/>
      <c r="E18" s="16"/>
    </row>
    <row r="19" spans="1:6" x14ac:dyDescent="0.2">
      <c r="C19" s="13"/>
      <c r="D19" s="13"/>
      <c r="E19" s="13"/>
      <c r="F19" s="13"/>
    </row>
    <row r="20" spans="1:6" x14ac:dyDescent="0.2">
      <c r="C20" s="13"/>
      <c r="D20" s="13"/>
      <c r="E20" s="13"/>
      <c r="F20" s="13"/>
    </row>
    <row r="21" spans="1:6" x14ac:dyDescent="0.2">
      <c r="C21" s="13"/>
      <c r="D21" s="13"/>
      <c r="E21" s="13"/>
      <c r="F21" s="13"/>
    </row>
    <row r="22" spans="1:6" x14ac:dyDescent="0.2">
      <c r="C22" s="13"/>
      <c r="D22" s="13"/>
      <c r="E22" s="13"/>
      <c r="F22" s="13"/>
    </row>
    <row r="23" spans="1:6" x14ac:dyDescent="0.2">
      <c r="C23" s="13"/>
      <c r="D23" s="13"/>
      <c r="E23" s="13"/>
      <c r="F23" s="13"/>
    </row>
    <row r="24" spans="1:6" x14ac:dyDescent="0.2">
      <c r="C24" s="13"/>
      <c r="D24" s="13"/>
      <c r="E24" s="13"/>
      <c r="F24" s="13"/>
    </row>
    <row r="25" spans="1:6" x14ac:dyDescent="0.2">
      <c r="C25" s="13"/>
      <c r="F25" s="13"/>
    </row>
    <row r="26" spans="1:6" x14ac:dyDescent="0.2">
      <c r="C26" s="13"/>
      <c r="F26" s="13"/>
    </row>
    <row r="27" spans="1:6" x14ac:dyDescent="0.2">
      <c r="C27" s="13"/>
    </row>
    <row r="28" spans="1:6" x14ac:dyDescent="0.2">
      <c r="C28" s="13"/>
    </row>
    <row r="29" spans="1:6" x14ac:dyDescent="0.2">
      <c r="C29" s="13"/>
    </row>
  </sheetData>
  <pageMargins left="0.78740157480314965" right="0.78740157480314965" top="0.98425196850393704" bottom="0.98425196850393704" header="0.51181102362204722" footer="0.51181102362204722"/>
  <pageSetup paperSize="9" orientation="landscape" horizontalDpi="180" verticalDpi="180" copies="0" r:id="rId1"/>
  <headerFooter alignWithMargins="0">
    <oddFooter>&amp;C&amp;8&amp;F&amp;R&amp;8&amp;A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ESCOMPTE</vt:lpstr>
      <vt:lpstr>TAXE</vt:lpstr>
      <vt:lpstr>remise client</vt:lpstr>
      <vt:lpstr>remise client - variante</vt:lpstr>
      <vt:lpstr>remise client - variante (2)</vt:lpstr>
      <vt:lpstr>remise client - variante (3)</vt:lpstr>
      <vt:lpstr>suivi facture</vt:lpstr>
      <vt:lpstr>'suivi facture'!Zone_d_impression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</dc:creator>
  <cp:lastModifiedBy>Nathalie Vanassche</cp:lastModifiedBy>
  <dcterms:created xsi:type="dcterms:W3CDTF">2008-03-14T08:02:21Z</dcterms:created>
  <dcterms:modified xsi:type="dcterms:W3CDTF">2018-03-15T15:57:41Z</dcterms:modified>
</cp:coreProperties>
</file>